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9040" windowHeight="1584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0" i="1" l="1"/>
  <c r="G70" i="1"/>
  <c r="H70" i="1"/>
  <c r="I70" i="1"/>
  <c r="J70" i="1"/>
  <c r="F80" i="1"/>
  <c r="G80" i="1"/>
  <c r="H80" i="1"/>
  <c r="I80" i="1"/>
  <c r="J80" i="1"/>
  <c r="L24" i="1" l="1"/>
  <c r="L195" i="1" l="1"/>
  <c r="L176" i="1"/>
  <c r="L157" i="1"/>
  <c r="L138" i="1"/>
  <c r="L119" i="1"/>
  <c r="L100" i="1"/>
  <c r="L81" i="1"/>
  <c r="L62" i="1"/>
  <c r="L4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B71" i="1"/>
  <c r="A71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J195" i="1" l="1"/>
  <c r="J157" i="1"/>
  <c r="J138" i="1"/>
  <c r="J119" i="1"/>
  <c r="F100" i="1"/>
  <c r="I195" i="1"/>
  <c r="H195" i="1"/>
  <c r="G195" i="1"/>
  <c r="J176" i="1"/>
  <c r="I176" i="1"/>
  <c r="H176" i="1"/>
  <c r="G176" i="1"/>
  <c r="I157" i="1"/>
  <c r="H157" i="1"/>
  <c r="G157" i="1"/>
  <c r="I138" i="1"/>
  <c r="H138" i="1"/>
  <c r="G138" i="1"/>
  <c r="I119" i="1"/>
  <c r="H119" i="1"/>
  <c r="G119" i="1"/>
  <c r="J100" i="1"/>
  <c r="I100" i="1"/>
  <c r="H100" i="1"/>
  <c r="G100" i="1"/>
  <c r="J81" i="1"/>
  <c r="F81" i="1"/>
  <c r="I81" i="1"/>
  <c r="H81" i="1"/>
  <c r="G81" i="1"/>
  <c r="J62" i="1"/>
  <c r="I62" i="1"/>
  <c r="H62" i="1"/>
  <c r="F62" i="1"/>
  <c r="L196" i="1"/>
  <c r="G62" i="1"/>
  <c r="J43" i="1"/>
  <c r="I43" i="1"/>
  <c r="H43" i="1"/>
  <c r="G43" i="1"/>
  <c r="F43" i="1"/>
  <c r="F119" i="1"/>
  <c r="F138" i="1"/>
  <c r="F157" i="1"/>
  <c r="F176" i="1"/>
  <c r="F195" i="1"/>
  <c r="I24" i="1"/>
  <c r="F24" i="1"/>
  <c r="J24" i="1"/>
  <c r="H24" i="1"/>
  <c r="G24" i="1"/>
  <c r="J196" i="1" l="1"/>
  <c r="I196" i="1"/>
  <c r="H196" i="1"/>
  <c r="G196" i="1"/>
  <c r="F196" i="1"/>
</calcChain>
</file>

<file path=xl/sharedStrings.xml><?xml version="1.0" encoding="utf-8"?>
<sst xmlns="http://schemas.openxmlformats.org/spreadsheetml/2006/main" count="421" uniqueCount="137">
  <si>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</si>
  <si>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</si>
  <si>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</si>
  <si>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</si>
  <si>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</si>
  <si>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</si>
  <si>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</si>
  <si>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</si>
  <si>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</si>
  <si>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</si>
  <si>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</si>
  <si>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</si>
  <si>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</si>
  <si>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</si>
  <si>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</si>
  <si>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</si>
  <si>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</si>
  <si>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</si>
  <si>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</si>
  <si>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</si>
  <si>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</si>
  <si>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</si>
  <si>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</si>
  <si>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</si>
  <si>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</si>
  <si>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</si>
  <si>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</si>
  <si>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</si>
  <si>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</si>
  <si>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</si>
  <si>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</si>
  <si>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</si>
  <si>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</si>
  <si>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</si>
  <si>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</si>
  <si>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</si>
  <si>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</si>
  <si>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</si>
  <si>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</si>
  <si>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Солоднева Татьяна Васильевна</t>
  </si>
  <si>
    <t>Директор</t>
  </si>
  <si>
    <t>Таб.№24/96</t>
  </si>
  <si>
    <t>Хлеб пшеничный</t>
  </si>
  <si>
    <t>ПП</t>
  </si>
  <si>
    <t>Хлеб ржаной</t>
  </si>
  <si>
    <t>ТТК</t>
  </si>
  <si>
    <t>Чай с сахаром</t>
  </si>
  <si>
    <t>628/96г.</t>
  </si>
  <si>
    <t>698/97</t>
  </si>
  <si>
    <t>Десерт фруктовый (яблоко)</t>
  </si>
  <si>
    <t>Таб.24/96</t>
  </si>
  <si>
    <t>Суп картофельный с горохом на кур.бульоне</t>
  </si>
  <si>
    <t>пром</t>
  </si>
  <si>
    <t>Компот из яблок (местное)</t>
  </si>
  <si>
    <t>Макароны отварные</t>
  </si>
  <si>
    <t>Бутерброд с сыром (батон в асс.)</t>
  </si>
  <si>
    <t>Каша молочная геркулесовая вязкая с маслом</t>
  </si>
  <si>
    <t>Таблица №4/96</t>
  </si>
  <si>
    <t>132/96</t>
  </si>
  <si>
    <t>138/96</t>
  </si>
  <si>
    <t>Компот из сливы</t>
  </si>
  <si>
    <t>ТТК 19,06,17г.</t>
  </si>
  <si>
    <t>Чай лимонный</t>
  </si>
  <si>
    <t>№629/96</t>
  </si>
  <si>
    <t>Батон в ассортименте</t>
  </si>
  <si>
    <t>Борщ из свежей капусты с картофелем на кур.бульоне</t>
  </si>
  <si>
    <t>110/96</t>
  </si>
  <si>
    <t>Каша гречневая вязкая</t>
  </si>
  <si>
    <t>464/96</t>
  </si>
  <si>
    <t>булочное</t>
  </si>
  <si>
    <t>Таб 24/96</t>
  </si>
  <si>
    <t>Гуляш из свинины (окорок)</t>
  </si>
  <si>
    <t>401/96</t>
  </si>
  <si>
    <t>469/96;516/3/04</t>
  </si>
  <si>
    <t>Напиток из лимона</t>
  </si>
  <si>
    <t>646/96;699/2004</t>
  </si>
  <si>
    <t>Котлеты Пикник с соусом томатным</t>
  </si>
  <si>
    <t>Картофельное пюре</t>
  </si>
  <si>
    <t>472/96</t>
  </si>
  <si>
    <t>Пром</t>
  </si>
  <si>
    <t>Рис отварной с овощами</t>
  </si>
  <si>
    <t>460/2013 Самар.обл.</t>
  </si>
  <si>
    <t>Таб №25/96</t>
  </si>
  <si>
    <t>Суп с макаронными изделиями на кур.бульоне</t>
  </si>
  <si>
    <t>148/96</t>
  </si>
  <si>
    <t>Котлета куриная "Пожарская" с гарниром (овощное соте)</t>
  </si>
  <si>
    <t>Булочка Косичка с сахаром</t>
  </si>
  <si>
    <t>Компот из ягод замороженной</t>
  </si>
  <si>
    <t>697/97</t>
  </si>
  <si>
    <t>Фрикадельки из мяса птицы, говядина с соусом томатным</t>
  </si>
  <si>
    <t>469/04</t>
  </si>
  <si>
    <t>496/96;516/3/04</t>
  </si>
  <si>
    <t>Печенье тарталетки в асс.</t>
  </si>
  <si>
    <t>Огурец солёный</t>
  </si>
  <si>
    <t>Плов из говядины</t>
  </si>
  <si>
    <t>403/96</t>
  </si>
  <si>
    <t>Каша молочная пшенная с маслом</t>
  </si>
  <si>
    <t>Слойка с творогом</t>
  </si>
  <si>
    <t>Котлета рубленая (говядина, мясо птицы, хлеб) с соусом</t>
  </si>
  <si>
    <t>416/96</t>
  </si>
  <si>
    <t>Картофель отварной</t>
  </si>
  <si>
    <t>200/96</t>
  </si>
  <si>
    <t>Чай ягодный</t>
  </si>
  <si>
    <t>Суп из овощей на кур.бульоне</t>
  </si>
  <si>
    <t>Макароны запеченые с сыром</t>
  </si>
  <si>
    <t>276/96</t>
  </si>
  <si>
    <t>кисломол.</t>
  </si>
  <si>
    <t>Йогурт 2,5% 100гр.в асс.</t>
  </si>
  <si>
    <t>Мясо прессованное порционное (изд.кул.мясное)</t>
  </si>
  <si>
    <t>Пельмени отварные с курицей,с маслом</t>
  </si>
  <si>
    <t>Голубцы ленивые куриные с соусом томатным</t>
  </si>
  <si>
    <t>Печенье Сахарное 1 шт</t>
  </si>
  <si>
    <t>Суп лапша домашняя на кур.бульоне</t>
  </si>
  <si>
    <t>151/96</t>
  </si>
  <si>
    <t>Мякоть цыпленка тушеная в томатном соусе (котл.мясо птицы)</t>
  </si>
  <si>
    <t>301/2014 ДеЛи плюс</t>
  </si>
  <si>
    <t>Булочка Домашняя</t>
  </si>
  <si>
    <t>№769/04</t>
  </si>
  <si>
    <t>Каша молочная "Дружба" с маслом</t>
  </si>
  <si>
    <t>Котлета из говядины с соусом томатным</t>
  </si>
  <si>
    <t>Компот из ягод замороженой</t>
  </si>
  <si>
    <t>Плов из свинины (окорок)</t>
  </si>
  <si>
    <t>№ 403/96</t>
  </si>
  <si>
    <t>Каша кукурузная вязкая</t>
  </si>
  <si>
    <t>464/96, таб №4</t>
  </si>
  <si>
    <t>Плюшка Московская</t>
  </si>
  <si>
    <t>Запеканка творожная с крошкой и соусом десертным</t>
  </si>
  <si>
    <t>УКС</t>
  </si>
  <si>
    <t>Булочка с маком</t>
  </si>
  <si>
    <t>Чай без сахара</t>
  </si>
  <si>
    <t>Булочка Грибок</t>
  </si>
  <si>
    <t>Спагетти (макароны) отварные</t>
  </si>
  <si>
    <t>469/96</t>
  </si>
  <si>
    <t xml:space="preserve">Чай фруктовый </t>
  </si>
  <si>
    <t>Суп картофельный с рисом на кур.бульоне</t>
  </si>
  <si>
    <t>136/96</t>
  </si>
  <si>
    <t>464/96, таб№4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</si>
</sst>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195" sqref="L19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2"/>
      <c r="D1" s="53"/>
      <c r="E1" s="53"/>
      <c r="F1" s="12" t="s">
        <v>16</v>
      </c>
      <c r="G1" s="2" t="s">
        <v>17</v>
      </c>
      <c r="H1" s="54" t="s">
        <v>40</v>
      </c>
      <c r="I1" s="54"/>
      <c r="J1" s="54"/>
      <c r="K1" s="54"/>
    </row>
    <row r="2" spans="1:12" ht="18" x14ac:dyDescent="0.2">
      <c r="A2" s="35" t="s">
        <v>6</v>
      </c>
      <c r="C2" s="2"/>
      <c r="G2" s="2" t="s">
        <v>18</v>
      </c>
      <c r="H2" s="54" t="s">
        <v>39</v>
      </c>
      <c r="I2" s="54"/>
      <c r="J2" s="54"/>
      <c r="K2" s="54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31</v>
      </c>
      <c r="I3" s="48">
        <v>3</v>
      </c>
      <c r="J3" s="49">
        <v>2025</v>
      </c>
      <c r="K3" s="50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25.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56</v>
      </c>
      <c r="F6" s="40">
        <v>205</v>
      </c>
      <c r="G6" s="40">
        <v>8.35</v>
      </c>
      <c r="H6" s="40">
        <v>9.82</v>
      </c>
      <c r="I6" s="40">
        <v>34.119999999999997</v>
      </c>
      <c r="J6" s="40">
        <v>258.26</v>
      </c>
      <c r="K6" s="41" t="s">
        <v>57</v>
      </c>
      <c r="L6" s="40"/>
    </row>
    <row r="7" spans="1:12" ht="25.5" x14ac:dyDescent="0.25">
      <c r="A7" s="23"/>
      <c r="B7" s="15"/>
      <c r="C7" s="11"/>
      <c r="D7" s="6" t="s">
        <v>26</v>
      </c>
      <c r="E7" s="42" t="s">
        <v>55</v>
      </c>
      <c r="F7" s="43">
        <v>40</v>
      </c>
      <c r="G7" s="43">
        <v>6.97</v>
      </c>
      <c r="H7" s="43">
        <v>6.53</v>
      </c>
      <c r="I7" s="43">
        <v>12.99</v>
      </c>
      <c r="J7" s="43">
        <v>138.61000000000001</v>
      </c>
      <c r="K7" s="44" t="s">
        <v>82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46</v>
      </c>
      <c r="F8" s="43">
        <v>200</v>
      </c>
      <c r="G8" s="43"/>
      <c r="H8" s="43"/>
      <c r="I8" s="43">
        <v>14.97</v>
      </c>
      <c r="J8" s="43">
        <v>66.180000000000007</v>
      </c>
      <c r="K8" s="44" t="s">
        <v>47</v>
      </c>
      <c r="L8" s="43"/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25.5" x14ac:dyDescent="0.25">
      <c r="A11" s="23"/>
      <c r="B11" s="15"/>
      <c r="C11" s="11"/>
      <c r="D11" s="6" t="s">
        <v>26</v>
      </c>
      <c r="E11" s="42" t="s">
        <v>49</v>
      </c>
      <c r="F11" s="43">
        <v>110</v>
      </c>
      <c r="G11" s="43">
        <v>0.56000000000000005</v>
      </c>
      <c r="H11" s="43">
        <v>0.44</v>
      </c>
      <c r="I11" s="43">
        <v>12.17</v>
      </c>
      <c r="J11" s="43">
        <v>54.88</v>
      </c>
      <c r="K11" s="44" t="s">
        <v>41</v>
      </c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555</v>
      </c>
      <c r="G13" s="19">
        <f t="shared" ref="G13:J13" si="0">SUM(G6:G12)</f>
        <v>15.88</v>
      </c>
      <c r="H13" s="19">
        <f t="shared" si="0"/>
        <v>16.790000000000003</v>
      </c>
      <c r="I13" s="19">
        <f t="shared" si="0"/>
        <v>74.25</v>
      </c>
      <c r="J13" s="19">
        <f t="shared" si="0"/>
        <v>517.93000000000006</v>
      </c>
      <c r="K13" s="25"/>
      <c r="L13" s="19">
        <v>78.680000000000007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83</v>
      </c>
      <c r="F15" s="43">
        <v>200</v>
      </c>
      <c r="G15" s="43">
        <v>10.94</v>
      </c>
      <c r="H15" s="43">
        <v>11.88</v>
      </c>
      <c r="I15" s="43">
        <v>12.9</v>
      </c>
      <c r="J15" s="43">
        <v>202.26</v>
      </c>
      <c r="K15" s="44" t="s">
        <v>84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85</v>
      </c>
      <c r="F16" s="43">
        <v>90</v>
      </c>
      <c r="G16" s="43">
        <v>12.19</v>
      </c>
      <c r="H16" s="43">
        <v>13.06</v>
      </c>
      <c r="I16" s="43">
        <v>12.24</v>
      </c>
      <c r="J16" s="43">
        <v>215.21</v>
      </c>
      <c r="K16" s="44" t="s">
        <v>45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67</v>
      </c>
      <c r="F17" s="43">
        <v>150</v>
      </c>
      <c r="G17" s="43">
        <v>4.58</v>
      </c>
      <c r="H17" s="43">
        <v>4.8099999999999996</v>
      </c>
      <c r="I17" s="43">
        <v>22.12</v>
      </c>
      <c r="J17" s="43">
        <v>150.09</v>
      </c>
      <c r="K17" s="44" t="s">
        <v>68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87</v>
      </c>
      <c r="F18" s="43">
        <v>200</v>
      </c>
      <c r="G18" s="43">
        <v>0.26</v>
      </c>
      <c r="H18" s="43">
        <v>0.11</v>
      </c>
      <c r="I18" s="43">
        <v>25.88</v>
      </c>
      <c r="J18" s="43">
        <v>105.55</v>
      </c>
      <c r="K18" s="44" t="s">
        <v>88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42</v>
      </c>
      <c r="F19" s="43">
        <v>25</v>
      </c>
      <c r="G19" s="43">
        <v>1.9</v>
      </c>
      <c r="H19" s="43">
        <v>0.2</v>
      </c>
      <c r="I19" s="43">
        <v>12.3</v>
      </c>
      <c r="J19" s="43">
        <v>58.6</v>
      </c>
      <c r="K19" s="44" t="s">
        <v>43</v>
      </c>
      <c r="L19" s="43"/>
    </row>
    <row r="20" spans="1:12" ht="15" x14ac:dyDescent="0.25">
      <c r="A20" s="23"/>
      <c r="B20" s="15"/>
      <c r="C20" s="11"/>
      <c r="D20" s="7" t="s">
        <v>32</v>
      </c>
      <c r="E20" s="42" t="s">
        <v>44</v>
      </c>
      <c r="F20" s="43">
        <v>20</v>
      </c>
      <c r="G20" s="43">
        <v>1.36</v>
      </c>
      <c r="H20" s="43">
        <v>0.26</v>
      </c>
      <c r="I20" s="43">
        <v>7.96</v>
      </c>
      <c r="J20" s="43">
        <v>39.619999999999997</v>
      </c>
      <c r="K20" s="44" t="s">
        <v>45</v>
      </c>
      <c r="L20" s="43"/>
    </row>
    <row r="21" spans="1:12" ht="15" x14ac:dyDescent="0.25">
      <c r="A21" s="23"/>
      <c r="B21" s="15"/>
      <c r="C21" s="11"/>
      <c r="D21" s="6" t="s">
        <v>69</v>
      </c>
      <c r="E21" s="42" t="s">
        <v>86</v>
      </c>
      <c r="F21" s="43">
        <v>40</v>
      </c>
      <c r="G21" s="43">
        <v>3.62</v>
      </c>
      <c r="H21" s="43">
        <v>1.71</v>
      </c>
      <c r="I21" s="43">
        <v>27.12</v>
      </c>
      <c r="J21" s="43">
        <v>138.35</v>
      </c>
      <c r="K21" s="44" t="s">
        <v>45</v>
      </c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725</v>
      </c>
      <c r="G23" s="19">
        <f t="shared" ref="G23:J23" si="1">SUM(G14:G22)</f>
        <v>34.85</v>
      </c>
      <c r="H23" s="19">
        <f t="shared" si="1"/>
        <v>32.03</v>
      </c>
      <c r="I23" s="19">
        <f t="shared" si="1"/>
        <v>120.52</v>
      </c>
      <c r="J23" s="19">
        <f t="shared" si="1"/>
        <v>909.68000000000006</v>
      </c>
      <c r="K23" s="25"/>
      <c r="L23" s="19">
        <v>110.17</v>
      </c>
    </row>
    <row r="24" spans="1:12" ht="15.75" thickBot="1" x14ac:dyDescent="0.25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1280</v>
      </c>
      <c r="G24" s="32">
        <f t="shared" ref="G24:J24" si="2">G13+G23</f>
        <v>50.730000000000004</v>
      </c>
      <c r="H24" s="32">
        <f t="shared" si="2"/>
        <v>48.820000000000007</v>
      </c>
      <c r="I24" s="32">
        <f t="shared" si="2"/>
        <v>194.76999999999998</v>
      </c>
      <c r="J24" s="32">
        <f t="shared" si="2"/>
        <v>1427.6100000000001</v>
      </c>
      <c r="K24" s="32"/>
      <c r="L24" s="32">
        <f>L13+L23</f>
        <v>188.85000000000002</v>
      </c>
    </row>
    <row r="25" spans="1:12" ht="25.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89</v>
      </c>
      <c r="F25" s="40">
        <v>95</v>
      </c>
      <c r="G25" s="51">
        <v>9.4700000000000006</v>
      </c>
      <c r="H25" s="40">
        <v>10.75</v>
      </c>
      <c r="I25" s="40">
        <v>10.33</v>
      </c>
      <c r="J25" s="40">
        <v>175.97</v>
      </c>
      <c r="K25" s="41" t="s">
        <v>90</v>
      </c>
      <c r="L25" s="40"/>
    </row>
    <row r="26" spans="1:12" ht="25.5" x14ac:dyDescent="0.25">
      <c r="A26" s="14"/>
      <c r="B26" s="15"/>
      <c r="C26" s="11"/>
      <c r="D26" s="6" t="s">
        <v>21</v>
      </c>
      <c r="E26" s="42" t="s">
        <v>54</v>
      </c>
      <c r="F26" s="43">
        <v>150</v>
      </c>
      <c r="G26" s="43">
        <v>5.65</v>
      </c>
      <c r="H26" s="43">
        <v>4.29</v>
      </c>
      <c r="I26" s="43">
        <v>36.020000000000003</v>
      </c>
      <c r="J26" s="43">
        <v>205.29</v>
      </c>
      <c r="K26" s="44" t="s">
        <v>91</v>
      </c>
      <c r="L26" s="43"/>
    </row>
    <row r="27" spans="1:12" ht="15" x14ac:dyDescent="0.25">
      <c r="A27" s="14"/>
      <c r="B27" s="15"/>
      <c r="C27" s="11"/>
      <c r="D27" s="7" t="s">
        <v>22</v>
      </c>
      <c r="E27" s="42" t="s">
        <v>62</v>
      </c>
      <c r="F27" s="43">
        <v>200</v>
      </c>
      <c r="G27" s="43">
        <v>0.08</v>
      </c>
      <c r="H27" s="43">
        <v>0.01</v>
      </c>
      <c r="I27" s="43">
        <v>15.21</v>
      </c>
      <c r="J27" s="43">
        <v>61.25</v>
      </c>
      <c r="K27" s="44" t="s">
        <v>63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42</v>
      </c>
      <c r="F28" s="43">
        <v>50</v>
      </c>
      <c r="G28" s="43">
        <v>3.8</v>
      </c>
      <c r="H28" s="43">
        <v>0.4</v>
      </c>
      <c r="I28" s="43">
        <v>24.6</v>
      </c>
      <c r="J28" s="43">
        <v>117.2</v>
      </c>
      <c r="K28" s="44" t="s">
        <v>79</v>
      </c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69</v>
      </c>
      <c r="E30" s="42" t="s">
        <v>92</v>
      </c>
      <c r="F30" s="43">
        <v>20</v>
      </c>
      <c r="G30" s="43">
        <v>0.7</v>
      </c>
      <c r="H30" s="43">
        <v>2.4</v>
      </c>
      <c r="I30" s="43">
        <v>8.3000000000000007</v>
      </c>
      <c r="J30" s="43">
        <v>61.8</v>
      </c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515</v>
      </c>
      <c r="G32" s="19">
        <f t="shared" ref="G32" si="3">SUM(G25:G31)</f>
        <v>19.7</v>
      </c>
      <c r="H32" s="19">
        <f t="shared" ref="H32" si="4">SUM(H25:H31)</f>
        <v>17.849999999999998</v>
      </c>
      <c r="I32" s="19">
        <f t="shared" ref="I32" si="5">SUM(I25:I31)</f>
        <v>94.46</v>
      </c>
      <c r="J32" s="19">
        <f t="shared" ref="J32" si="6">SUM(J25:J31)</f>
        <v>621.51</v>
      </c>
      <c r="K32" s="25"/>
      <c r="L32" s="19">
        <v>78.680000000000007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93</v>
      </c>
      <c r="F33" s="43">
        <v>40</v>
      </c>
      <c r="G33" s="43">
        <v>0.36</v>
      </c>
      <c r="H33" s="43">
        <v>0.04</v>
      </c>
      <c r="I33" s="43">
        <v>0.75</v>
      </c>
      <c r="J33" s="43">
        <v>4.8</v>
      </c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51</v>
      </c>
      <c r="F34" s="43">
        <v>200</v>
      </c>
      <c r="G34" s="43">
        <v>11.31</v>
      </c>
      <c r="H34" s="43">
        <v>9.48</v>
      </c>
      <c r="I34" s="43">
        <v>15.8</v>
      </c>
      <c r="J34" s="43">
        <v>193.72</v>
      </c>
      <c r="K34" s="44" t="s">
        <v>59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94</v>
      </c>
      <c r="F35" s="43">
        <v>180</v>
      </c>
      <c r="G35" s="43">
        <v>12.85</v>
      </c>
      <c r="H35" s="43">
        <v>14.41</v>
      </c>
      <c r="I35" s="43">
        <v>39.99</v>
      </c>
      <c r="J35" s="43">
        <v>341.09</v>
      </c>
      <c r="K35" s="44" t="s">
        <v>95</v>
      </c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25.5" x14ac:dyDescent="0.25">
      <c r="A37" s="14"/>
      <c r="B37" s="15"/>
      <c r="C37" s="11"/>
      <c r="D37" s="7" t="s">
        <v>30</v>
      </c>
      <c r="E37" s="42" t="s">
        <v>60</v>
      </c>
      <c r="F37" s="43">
        <v>200</v>
      </c>
      <c r="G37" s="43">
        <v>0.16</v>
      </c>
      <c r="H37" s="43">
        <v>0.06</v>
      </c>
      <c r="I37" s="43">
        <v>21.88</v>
      </c>
      <c r="J37" s="43">
        <v>88.7</v>
      </c>
      <c r="K37" s="44" t="s">
        <v>61</v>
      </c>
      <c r="L37" s="43"/>
    </row>
    <row r="38" spans="1:12" ht="15" x14ac:dyDescent="0.25">
      <c r="A38" s="14"/>
      <c r="B38" s="15"/>
      <c r="C38" s="11"/>
      <c r="D38" s="7" t="s">
        <v>31</v>
      </c>
      <c r="E38" s="42" t="s">
        <v>42</v>
      </c>
      <c r="F38" s="43">
        <v>50</v>
      </c>
      <c r="G38" s="43">
        <v>3.8</v>
      </c>
      <c r="H38" s="43">
        <v>0.4</v>
      </c>
      <c r="I38" s="43">
        <v>24.6</v>
      </c>
      <c r="J38" s="43">
        <v>117.2</v>
      </c>
      <c r="K38" s="44" t="s">
        <v>79</v>
      </c>
      <c r="L38" s="43"/>
    </row>
    <row r="39" spans="1:12" ht="15" x14ac:dyDescent="0.25">
      <c r="A39" s="14"/>
      <c r="B39" s="15"/>
      <c r="C39" s="11"/>
      <c r="D39" s="7" t="s">
        <v>32</v>
      </c>
      <c r="E39" s="42" t="s">
        <v>44</v>
      </c>
      <c r="F39" s="43">
        <v>40</v>
      </c>
      <c r="G39" s="43">
        <v>2.72</v>
      </c>
      <c r="H39" s="43">
        <v>0.52</v>
      </c>
      <c r="I39" s="43">
        <v>15.92</v>
      </c>
      <c r="J39" s="43">
        <v>79.239999999999995</v>
      </c>
      <c r="K39" s="44" t="s">
        <v>43</v>
      </c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710</v>
      </c>
      <c r="G42" s="19">
        <f t="shared" ref="G42" si="7">SUM(G33:G41)</f>
        <v>31.2</v>
      </c>
      <c r="H42" s="19">
        <f t="shared" ref="H42" si="8">SUM(H33:H41)</f>
        <v>24.909999999999997</v>
      </c>
      <c r="I42" s="19">
        <f t="shared" ref="I42" si="9">SUM(I33:I41)</f>
        <v>118.94000000000001</v>
      </c>
      <c r="J42" s="19">
        <f t="shared" ref="J42" si="10">SUM(J33:J41)</f>
        <v>824.75000000000011</v>
      </c>
      <c r="K42" s="25"/>
      <c r="L42" s="19">
        <v>110.17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1225</v>
      </c>
      <c r="G43" s="32">
        <f t="shared" ref="G43" si="11">G32+G42</f>
        <v>50.9</v>
      </c>
      <c r="H43" s="32">
        <f t="shared" ref="H43" si="12">H32+H42</f>
        <v>42.759999999999991</v>
      </c>
      <c r="I43" s="32">
        <f t="shared" ref="I43" si="13">I32+I42</f>
        <v>213.4</v>
      </c>
      <c r="J43" s="32">
        <f t="shared" ref="J43:L43" si="14">J32+J42</f>
        <v>1446.2600000000002</v>
      </c>
      <c r="K43" s="32"/>
      <c r="L43" s="32">
        <f t="shared" si="14"/>
        <v>188.85000000000002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96</v>
      </c>
      <c r="F44" s="40">
        <v>205</v>
      </c>
      <c r="G44" s="40">
        <v>8.57</v>
      </c>
      <c r="H44" s="40">
        <v>8.64</v>
      </c>
      <c r="I44" s="40">
        <v>41.82</v>
      </c>
      <c r="J44" s="40">
        <v>279.32</v>
      </c>
      <c r="K44" s="41" t="s">
        <v>70</v>
      </c>
      <c r="L44" s="40"/>
    </row>
    <row r="45" spans="1:12" ht="25.5" x14ac:dyDescent="0.25">
      <c r="A45" s="23"/>
      <c r="B45" s="15"/>
      <c r="C45" s="11"/>
      <c r="D45" s="6" t="s">
        <v>26</v>
      </c>
      <c r="E45" s="42" t="s">
        <v>49</v>
      </c>
      <c r="F45" s="43">
        <v>125</v>
      </c>
      <c r="G45" s="43">
        <v>0.48</v>
      </c>
      <c r="H45" s="43">
        <v>0.48</v>
      </c>
      <c r="I45" s="43">
        <v>11.76</v>
      </c>
      <c r="J45" s="43">
        <v>53.28</v>
      </c>
      <c r="K45" s="44" t="s">
        <v>41</v>
      </c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46</v>
      </c>
      <c r="F46" s="43">
        <v>200</v>
      </c>
      <c r="G46" s="43"/>
      <c r="H46" s="43"/>
      <c r="I46" s="43">
        <v>14.97</v>
      </c>
      <c r="J46" s="43">
        <v>66.180000000000007</v>
      </c>
      <c r="K46" s="44" t="s">
        <v>47</v>
      </c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69</v>
      </c>
      <c r="E49" s="42" t="s">
        <v>97</v>
      </c>
      <c r="F49" s="43">
        <v>50</v>
      </c>
      <c r="G49" s="43">
        <v>5.9</v>
      </c>
      <c r="H49" s="43">
        <v>10.74</v>
      </c>
      <c r="I49" s="43">
        <v>16.87</v>
      </c>
      <c r="J49" s="43">
        <v>187.74</v>
      </c>
      <c r="K49" s="44" t="s">
        <v>45</v>
      </c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580</v>
      </c>
      <c r="G51" s="19">
        <f t="shared" ref="G51" si="15">SUM(G44:G50)</f>
        <v>14.950000000000001</v>
      </c>
      <c r="H51" s="19">
        <f t="shared" ref="H51" si="16">SUM(H44:H50)</f>
        <v>19.86</v>
      </c>
      <c r="I51" s="19">
        <f t="shared" ref="I51" si="17">SUM(I44:I50)</f>
        <v>85.42</v>
      </c>
      <c r="J51" s="19">
        <f t="shared" ref="J51" si="18">SUM(J44:J50)</f>
        <v>586.52</v>
      </c>
      <c r="K51" s="25"/>
      <c r="L51" s="19">
        <v>78.680000000000007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103</v>
      </c>
      <c r="F53" s="43">
        <v>200</v>
      </c>
      <c r="G53" s="43">
        <v>8.6999999999999993</v>
      </c>
      <c r="H53" s="43">
        <v>9.56</v>
      </c>
      <c r="I53" s="43">
        <v>9.4600000000000009</v>
      </c>
      <c r="J53" s="43">
        <v>158.72</v>
      </c>
      <c r="K53" s="44" t="s">
        <v>58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98</v>
      </c>
      <c r="F54" s="43">
        <v>100</v>
      </c>
      <c r="G54" s="43">
        <v>9.41</v>
      </c>
      <c r="H54" s="43">
        <v>10.8</v>
      </c>
      <c r="I54" s="43">
        <v>12.74</v>
      </c>
      <c r="J54" s="43">
        <v>185.77</v>
      </c>
      <c r="K54" s="44" t="s">
        <v>99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100</v>
      </c>
      <c r="F55" s="43">
        <v>150</v>
      </c>
      <c r="G55" s="43">
        <v>3.1</v>
      </c>
      <c r="H55" s="43">
        <v>0.62</v>
      </c>
      <c r="I55" s="43">
        <v>25.27</v>
      </c>
      <c r="J55" s="43">
        <v>119.04</v>
      </c>
      <c r="K55" s="44" t="s">
        <v>101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102</v>
      </c>
      <c r="F56" s="43">
        <v>200</v>
      </c>
      <c r="G56" s="43">
        <v>0.14000000000000001</v>
      </c>
      <c r="H56" s="43">
        <v>0.05</v>
      </c>
      <c r="I56" s="43">
        <v>12.95</v>
      </c>
      <c r="J56" s="43">
        <v>52.81</v>
      </c>
      <c r="K56" s="44" t="s">
        <v>45</v>
      </c>
      <c r="L56" s="43"/>
    </row>
    <row r="57" spans="1:12" ht="15" x14ac:dyDescent="0.25">
      <c r="A57" s="23"/>
      <c r="B57" s="15"/>
      <c r="C57" s="11"/>
      <c r="D57" s="7" t="s">
        <v>31</v>
      </c>
      <c r="E57" s="42" t="s">
        <v>42</v>
      </c>
      <c r="F57" s="43">
        <v>50</v>
      </c>
      <c r="G57" s="43">
        <v>3.8</v>
      </c>
      <c r="H57" s="43">
        <v>0.4</v>
      </c>
      <c r="I57" s="43">
        <v>24.6</v>
      </c>
      <c r="J57" s="43">
        <v>117.2</v>
      </c>
      <c r="K57" s="44" t="s">
        <v>79</v>
      </c>
      <c r="L57" s="43"/>
    </row>
    <row r="58" spans="1:12" ht="15" x14ac:dyDescent="0.25">
      <c r="A58" s="23"/>
      <c r="B58" s="15"/>
      <c r="C58" s="11"/>
      <c r="D58" s="7" t="s">
        <v>32</v>
      </c>
      <c r="E58" s="42" t="s">
        <v>44</v>
      </c>
      <c r="F58" s="43">
        <v>30</v>
      </c>
      <c r="G58" s="43">
        <v>2.04</v>
      </c>
      <c r="H58" s="43">
        <v>0.39</v>
      </c>
      <c r="I58" s="43">
        <v>11.94</v>
      </c>
      <c r="J58" s="43">
        <v>59.43</v>
      </c>
      <c r="K58" s="44" t="s">
        <v>43</v>
      </c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730</v>
      </c>
      <c r="G61" s="19">
        <f t="shared" ref="G61" si="19">SUM(G52:G60)</f>
        <v>27.19</v>
      </c>
      <c r="H61" s="19">
        <f t="shared" ref="H61" si="20">SUM(H52:H60)</f>
        <v>21.82</v>
      </c>
      <c r="I61" s="19">
        <f t="shared" ref="I61" si="21">SUM(I52:I60)</f>
        <v>96.960000000000008</v>
      </c>
      <c r="J61" s="19">
        <f t="shared" ref="J61" si="22">SUM(J52:J60)</f>
        <v>692.97</v>
      </c>
      <c r="K61" s="25"/>
      <c r="L61" s="19">
        <v>110.17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1310</v>
      </c>
      <c r="G62" s="32">
        <f t="shared" ref="G62" si="23">G51+G61</f>
        <v>42.14</v>
      </c>
      <c r="H62" s="32">
        <f t="shared" ref="H62" si="24">H51+H61</f>
        <v>41.68</v>
      </c>
      <c r="I62" s="32">
        <f t="shared" ref="I62" si="25">I51+I61</f>
        <v>182.38</v>
      </c>
      <c r="J62" s="32">
        <f t="shared" ref="J62:L62" si="26">J51+J61</f>
        <v>1279.49</v>
      </c>
      <c r="K62" s="32"/>
      <c r="L62" s="32">
        <f t="shared" si="26"/>
        <v>188.85000000000002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104</v>
      </c>
      <c r="F63" s="40">
        <v>150</v>
      </c>
      <c r="G63" s="40">
        <v>8.75</v>
      </c>
      <c r="H63" s="40">
        <v>8.75</v>
      </c>
      <c r="I63" s="40">
        <v>37.090000000000003</v>
      </c>
      <c r="J63" s="40">
        <v>262.11</v>
      </c>
      <c r="K63" s="41" t="s">
        <v>105</v>
      </c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46</v>
      </c>
      <c r="F65" s="43">
        <v>200</v>
      </c>
      <c r="G65" s="43"/>
      <c r="H65" s="43"/>
      <c r="I65" s="43">
        <v>14.97</v>
      </c>
      <c r="J65" s="43">
        <v>66.180000000000007</v>
      </c>
      <c r="K65" s="44" t="s">
        <v>47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42</v>
      </c>
      <c r="F66" s="43">
        <v>40</v>
      </c>
      <c r="G66" s="43">
        <v>3.04</v>
      </c>
      <c r="H66" s="43">
        <v>0.32</v>
      </c>
      <c r="I66" s="43">
        <v>19.68</v>
      </c>
      <c r="J66" s="43">
        <v>93.76</v>
      </c>
      <c r="K66" s="44" t="s">
        <v>52</v>
      </c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106</v>
      </c>
      <c r="E68" s="42" t="s">
        <v>107</v>
      </c>
      <c r="F68" s="43">
        <v>100</v>
      </c>
      <c r="G68" s="43">
        <v>2.8</v>
      </c>
      <c r="H68" s="43">
        <v>2.5</v>
      </c>
      <c r="I68" s="43">
        <v>10</v>
      </c>
      <c r="J68" s="43">
        <v>73.7</v>
      </c>
      <c r="K68" s="44" t="s">
        <v>45</v>
      </c>
      <c r="L68" s="43"/>
    </row>
    <row r="69" spans="1:12" ht="15" x14ac:dyDescent="0.25">
      <c r="A69" s="23"/>
      <c r="B69" s="15"/>
      <c r="C69" s="11"/>
      <c r="D69" s="6"/>
      <c r="E69" s="42" t="s">
        <v>108</v>
      </c>
      <c r="F69" s="43">
        <v>10</v>
      </c>
      <c r="G69" s="43">
        <v>0.12</v>
      </c>
      <c r="H69" s="43">
        <v>0.21</v>
      </c>
      <c r="I69" s="43"/>
      <c r="J69" s="43">
        <v>2.35</v>
      </c>
      <c r="K69" s="44" t="s">
        <v>45</v>
      </c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500</v>
      </c>
      <c r="G70" s="19">
        <f t="shared" ref="G70" si="27">SUM(G63:G69)</f>
        <v>14.709999999999999</v>
      </c>
      <c r="H70" s="19">
        <f t="shared" ref="H70" si="28">SUM(H63:H69)</f>
        <v>11.780000000000001</v>
      </c>
      <c r="I70" s="19">
        <f t="shared" ref="I70" si="29">SUM(I63:I69)</f>
        <v>81.740000000000009</v>
      </c>
      <c r="J70" s="19">
        <f t="shared" ref="J70" si="30">SUM(J63:J69)</f>
        <v>498.1</v>
      </c>
      <c r="K70" s="25"/>
      <c r="L70" s="19">
        <v>78.680000000000007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49</v>
      </c>
      <c r="F71" s="43">
        <v>80</v>
      </c>
      <c r="G71" s="43">
        <v>0.32</v>
      </c>
      <c r="H71" s="43">
        <v>0.32</v>
      </c>
      <c r="I71" s="43">
        <v>7.84</v>
      </c>
      <c r="J71" s="43">
        <v>35.520000000000003</v>
      </c>
      <c r="K71" s="44" t="s">
        <v>50</v>
      </c>
      <c r="L71" s="43"/>
    </row>
    <row r="72" spans="1:12" ht="15" x14ac:dyDescent="0.25">
      <c r="A72" s="23"/>
      <c r="B72" s="15"/>
      <c r="C72" s="11"/>
      <c r="D72" s="7" t="s">
        <v>27</v>
      </c>
      <c r="E72" s="42" t="s">
        <v>65</v>
      </c>
      <c r="F72" s="43">
        <v>200</v>
      </c>
      <c r="G72" s="43">
        <v>1.66</v>
      </c>
      <c r="H72" s="43">
        <v>4.0599999999999996</v>
      </c>
      <c r="I72" s="43">
        <v>11.02</v>
      </c>
      <c r="J72" s="43">
        <v>87.26</v>
      </c>
      <c r="K72" s="44" t="s">
        <v>66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109</v>
      </c>
      <c r="F73" s="43">
        <v>150</v>
      </c>
      <c r="G73" s="43">
        <v>20.21</v>
      </c>
      <c r="H73" s="43">
        <v>13.7</v>
      </c>
      <c r="I73" s="43">
        <v>34.409999999999997</v>
      </c>
      <c r="J73" s="43">
        <v>342</v>
      </c>
      <c r="K73" s="44" t="s">
        <v>45</v>
      </c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25.5" x14ac:dyDescent="0.25">
      <c r="A75" s="23"/>
      <c r="B75" s="15"/>
      <c r="C75" s="11"/>
      <c r="D75" s="7" t="s">
        <v>30</v>
      </c>
      <c r="E75" s="42" t="s">
        <v>74</v>
      </c>
      <c r="F75" s="43">
        <v>200</v>
      </c>
      <c r="G75" s="43">
        <v>0.14000000000000001</v>
      </c>
      <c r="H75" s="43">
        <v>0.02</v>
      </c>
      <c r="I75" s="43">
        <v>24.43</v>
      </c>
      <c r="J75" s="43">
        <v>98.46</v>
      </c>
      <c r="K75" s="44" t="s">
        <v>75</v>
      </c>
      <c r="L75" s="43"/>
    </row>
    <row r="76" spans="1:12" ht="15" x14ac:dyDescent="0.25">
      <c r="A76" s="23"/>
      <c r="B76" s="15"/>
      <c r="C76" s="11"/>
      <c r="D76" s="7" t="s">
        <v>31</v>
      </c>
      <c r="E76" s="42" t="s">
        <v>42</v>
      </c>
      <c r="F76" s="43">
        <v>50</v>
      </c>
      <c r="G76" s="43">
        <v>3.8</v>
      </c>
      <c r="H76" s="43">
        <v>0.4</v>
      </c>
      <c r="I76" s="43">
        <v>24.6</v>
      </c>
      <c r="J76" s="43">
        <v>117.2</v>
      </c>
      <c r="K76" s="44" t="s">
        <v>79</v>
      </c>
      <c r="L76" s="43"/>
    </row>
    <row r="77" spans="1:12" ht="15" x14ac:dyDescent="0.25">
      <c r="A77" s="23"/>
      <c r="B77" s="15"/>
      <c r="C77" s="11"/>
      <c r="D77" s="7" t="s">
        <v>32</v>
      </c>
      <c r="E77" s="42" t="s">
        <v>44</v>
      </c>
      <c r="F77" s="43">
        <v>30</v>
      </c>
      <c r="G77" s="43">
        <v>2.04</v>
      </c>
      <c r="H77" s="43">
        <v>0.39</v>
      </c>
      <c r="I77" s="43">
        <v>11.94</v>
      </c>
      <c r="J77" s="43">
        <v>59.43</v>
      </c>
      <c r="K77" s="44" t="s">
        <v>43</v>
      </c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710</v>
      </c>
      <c r="G80" s="19">
        <f t="shared" ref="G80" si="31">SUM(G71:G79)</f>
        <v>28.17</v>
      </c>
      <c r="H80" s="19">
        <f t="shared" ref="H80" si="32">SUM(H71:H79)</f>
        <v>18.889999999999997</v>
      </c>
      <c r="I80" s="19">
        <f t="shared" ref="I80" si="33">SUM(I71:I79)</f>
        <v>114.23999999999998</v>
      </c>
      <c r="J80" s="19">
        <f t="shared" ref="J80" si="34">SUM(J71:J79)</f>
        <v>739.87</v>
      </c>
      <c r="K80" s="25"/>
      <c r="L80" s="19">
        <v>110.17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1210</v>
      </c>
      <c r="G81" s="32">
        <f t="shared" ref="G81" si="35">G70+G80</f>
        <v>42.88</v>
      </c>
      <c r="H81" s="32">
        <f t="shared" ref="H81" si="36">H70+H80</f>
        <v>30.669999999999998</v>
      </c>
      <c r="I81" s="32">
        <f t="shared" ref="I81" si="37">I70+I80</f>
        <v>195.98</v>
      </c>
      <c r="J81" s="32">
        <f t="shared" ref="J81:L81" si="38">J70+J80</f>
        <v>1237.97</v>
      </c>
      <c r="K81" s="32"/>
      <c r="L81" s="32">
        <f t="shared" si="38"/>
        <v>188.85000000000002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110</v>
      </c>
      <c r="F82" s="40">
        <v>90</v>
      </c>
      <c r="G82" s="40">
        <v>6.38</v>
      </c>
      <c r="H82" s="40">
        <v>9.43</v>
      </c>
      <c r="I82" s="40">
        <v>5.47</v>
      </c>
      <c r="J82" s="40">
        <v>132.27000000000001</v>
      </c>
      <c r="K82" s="41" t="s">
        <v>45</v>
      </c>
      <c r="L82" s="40"/>
    </row>
    <row r="83" spans="1:12" ht="15" x14ac:dyDescent="0.25">
      <c r="A83" s="23"/>
      <c r="B83" s="15"/>
      <c r="C83" s="11"/>
      <c r="D83" s="6" t="s">
        <v>21</v>
      </c>
      <c r="E83" s="42" t="s">
        <v>77</v>
      </c>
      <c r="F83" s="43">
        <v>150</v>
      </c>
      <c r="G83" s="43">
        <v>3.3</v>
      </c>
      <c r="H83" s="43">
        <v>4.9800000000000004</v>
      </c>
      <c r="I83" s="43">
        <v>22.06</v>
      </c>
      <c r="J83" s="43">
        <v>146.26</v>
      </c>
      <c r="K83" s="44" t="s">
        <v>78</v>
      </c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46</v>
      </c>
      <c r="F84" s="43">
        <v>200</v>
      </c>
      <c r="G84" s="43"/>
      <c r="H84" s="43"/>
      <c r="I84" s="43">
        <v>14.97</v>
      </c>
      <c r="J84" s="43">
        <v>66.180000000000007</v>
      </c>
      <c r="K84" s="44" t="s">
        <v>47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42</v>
      </c>
      <c r="F85" s="43">
        <v>50</v>
      </c>
      <c r="G85" s="43">
        <v>3.8</v>
      </c>
      <c r="H85" s="43">
        <v>0.4</v>
      </c>
      <c r="I85" s="43">
        <v>24.6</v>
      </c>
      <c r="J85" s="43">
        <v>117.2</v>
      </c>
      <c r="K85" s="44" t="s">
        <v>79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 t="s">
        <v>69</v>
      </c>
      <c r="E87" s="42" t="s">
        <v>111</v>
      </c>
      <c r="F87" s="43">
        <v>12</v>
      </c>
      <c r="G87" s="43">
        <v>0.9</v>
      </c>
      <c r="H87" s="43">
        <v>1.18</v>
      </c>
      <c r="I87" s="43">
        <v>8.93</v>
      </c>
      <c r="J87" s="43">
        <v>49.9</v>
      </c>
      <c r="K87" s="44" t="s">
        <v>45</v>
      </c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502</v>
      </c>
      <c r="G89" s="19">
        <f t="shared" ref="G89" si="39">SUM(G82:G88)</f>
        <v>14.38</v>
      </c>
      <c r="H89" s="19">
        <f t="shared" ref="H89" si="40">SUM(H82:H88)</f>
        <v>15.99</v>
      </c>
      <c r="I89" s="19">
        <f t="shared" ref="I89" si="41">SUM(I82:I88)</f>
        <v>76.03</v>
      </c>
      <c r="J89" s="19">
        <f t="shared" ref="J89" si="42">SUM(J82:J88)</f>
        <v>511.80999999999995</v>
      </c>
      <c r="K89" s="25"/>
      <c r="L89" s="19">
        <v>78.680000000000007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112</v>
      </c>
      <c r="F91" s="43">
        <v>200</v>
      </c>
      <c r="G91" s="43">
        <v>11.18</v>
      </c>
      <c r="H91" s="43">
        <v>12.32</v>
      </c>
      <c r="I91" s="43">
        <v>11.46</v>
      </c>
      <c r="J91" s="43">
        <v>201.39</v>
      </c>
      <c r="K91" s="44" t="s">
        <v>113</v>
      </c>
      <c r="L91" s="43"/>
    </row>
    <row r="92" spans="1:12" ht="38.25" x14ac:dyDescent="0.25">
      <c r="A92" s="23"/>
      <c r="B92" s="15"/>
      <c r="C92" s="11"/>
      <c r="D92" s="7" t="s">
        <v>28</v>
      </c>
      <c r="E92" s="42" t="s">
        <v>114</v>
      </c>
      <c r="F92" s="43">
        <v>90</v>
      </c>
      <c r="G92" s="43">
        <v>13.68</v>
      </c>
      <c r="H92" s="43">
        <v>10.28</v>
      </c>
      <c r="I92" s="43">
        <v>2.4700000000000002</v>
      </c>
      <c r="J92" s="43">
        <v>157.12</v>
      </c>
      <c r="K92" s="44" t="s">
        <v>115</v>
      </c>
      <c r="L92" s="43"/>
    </row>
    <row r="93" spans="1:12" ht="38.25" x14ac:dyDescent="0.25">
      <c r="A93" s="23"/>
      <c r="B93" s="15"/>
      <c r="C93" s="11"/>
      <c r="D93" s="7" t="s">
        <v>29</v>
      </c>
      <c r="E93" s="42" t="s">
        <v>80</v>
      </c>
      <c r="F93" s="43">
        <v>150</v>
      </c>
      <c r="G93" s="43">
        <v>3.72</v>
      </c>
      <c r="H93" s="43">
        <v>5.51</v>
      </c>
      <c r="I93" s="43">
        <v>37.119999999999997</v>
      </c>
      <c r="J93" s="43">
        <v>212.9</v>
      </c>
      <c r="K93" s="44" t="s">
        <v>81</v>
      </c>
      <c r="L93" s="43"/>
    </row>
    <row r="94" spans="1:12" ht="25.5" x14ac:dyDescent="0.25">
      <c r="A94" s="23"/>
      <c r="B94" s="15"/>
      <c r="C94" s="11"/>
      <c r="D94" s="7" t="s">
        <v>30</v>
      </c>
      <c r="E94" s="42" t="s">
        <v>60</v>
      </c>
      <c r="F94" s="43">
        <v>200</v>
      </c>
      <c r="G94" s="43">
        <v>0.16</v>
      </c>
      <c r="H94" s="43">
        <v>0.06</v>
      </c>
      <c r="I94" s="43">
        <v>21.88</v>
      </c>
      <c r="J94" s="43">
        <v>88.7</v>
      </c>
      <c r="K94" s="44" t="s">
        <v>61</v>
      </c>
      <c r="L94" s="43"/>
    </row>
    <row r="95" spans="1:12" ht="15" x14ac:dyDescent="0.25">
      <c r="A95" s="23"/>
      <c r="B95" s="15"/>
      <c r="C95" s="11"/>
      <c r="D95" s="7" t="s">
        <v>31</v>
      </c>
      <c r="E95" s="42" t="s">
        <v>42</v>
      </c>
      <c r="F95" s="43">
        <v>25</v>
      </c>
      <c r="G95" s="43">
        <v>1.9</v>
      </c>
      <c r="H95" s="43">
        <v>0.2</v>
      </c>
      <c r="I95" s="43">
        <v>12.3</v>
      </c>
      <c r="J95" s="43">
        <v>58.6</v>
      </c>
      <c r="K95" s="44" t="s">
        <v>43</v>
      </c>
      <c r="L95" s="43"/>
    </row>
    <row r="96" spans="1:12" ht="15" x14ac:dyDescent="0.25">
      <c r="A96" s="23"/>
      <c r="B96" s="15"/>
      <c r="C96" s="11"/>
      <c r="D96" s="7" t="s">
        <v>32</v>
      </c>
      <c r="E96" s="42" t="s">
        <v>44</v>
      </c>
      <c r="F96" s="43">
        <v>25</v>
      </c>
      <c r="G96" s="43">
        <v>1.9</v>
      </c>
      <c r="H96" s="43">
        <v>0.2</v>
      </c>
      <c r="I96" s="43">
        <v>12.3</v>
      </c>
      <c r="J96" s="43">
        <v>58.6</v>
      </c>
      <c r="K96" s="44" t="s">
        <v>43</v>
      </c>
      <c r="L96" s="43"/>
    </row>
    <row r="97" spans="1:12" ht="15" x14ac:dyDescent="0.25">
      <c r="A97" s="23"/>
      <c r="B97" s="15"/>
      <c r="C97" s="11"/>
      <c r="D97" s="6" t="s">
        <v>69</v>
      </c>
      <c r="E97" s="42" t="s">
        <v>116</v>
      </c>
      <c r="F97" s="43">
        <v>30</v>
      </c>
      <c r="G97" s="43">
        <v>2.36</v>
      </c>
      <c r="H97" s="43">
        <v>3.87</v>
      </c>
      <c r="I97" s="43">
        <v>18.52</v>
      </c>
      <c r="J97" s="43">
        <v>118.35</v>
      </c>
      <c r="K97" s="44" t="s">
        <v>117</v>
      </c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720</v>
      </c>
      <c r="G99" s="19">
        <f t="shared" ref="G99" si="43">SUM(G90:G98)</f>
        <v>34.9</v>
      </c>
      <c r="H99" s="19">
        <f t="shared" ref="H99" si="44">SUM(H90:H98)</f>
        <v>32.44</v>
      </c>
      <c r="I99" s="19">
        <f t="shared" ref="I99" si="45">SUM(I90:I98)</f>
        <v>116.04999999999998</v>
      </c>
      <c r="J99" s="19">
        <f t="shared" ref="J99" si="46">SUM(J90:J98)</f>
        <v>895.66000000000008</v>
      </c>
      <c r="K99" s="25"/>
      <c r="L99" s="19">
        <v>110.17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1222</v>
      </c>
      <c r="G100" s="32">
        <f t="shared" ref="G100" si="47">G89+G99</f>
        <v>49.28</v>
      </c>
      <c r="H100" s="32">
        <f t="shared" ref="H100" si="48">H89+H99</f>
        <v>48.43</v>
      </c>
      <c r="I100" s="32">
        <f t="shared" ref="I100" si="49">I89+I99</f>
        <v>192.07999999999998</v>
      </c>
      <c r="J100" s="32">
        <f t="shared" ref="J100:L100" si="50">J89+J99</f>
        <v>1407.47</v>
      </c>
      <c r="K100" s="32"/>
      <c r="L100" s="32">
        <f t="shared" si="50"/>
        <v>188.85000000000002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118</v>
      </c>
      <c r="F101" s="40">
        <v>205</v>
      </c>
      <c r="G101" s="40">
        <v>6.27</v>
      </c>
      <c r="H101" s="40">
        <v>7.84</v>
      </c>
      <c r="I101" s="40">
        <v>33.76</v>
      </c>
      <c r="J101" s="40">
        <v>230.68</v>
      </c>
      <c r="K101" s="41" t="s">
        <v>70</v>
      </c>
      <c r="L101" s="40"/>
    </row>
    <row r="102" spans="1:12" ht="25.5" x14ac:dyDescent="0.25">
      <c r="A102" s="23"/>
      <c r="B102" s="15"/>
      <c r="C102" s="11"/>
      <c r="D102" s="6" t="s">
        <v>26</v>
      </c>
      <c r="E102" s="42" t="s">
        <v>55</v>
      </c>
      <c r="F102" s="43">
        <v>40</v>
      </c>
      <c r="G102" s="43">
        <v>6.97</v>
      </c>
      <c r="H102" s="43">
        <v>6.53</v>
      </c>
      <c r="I102" s="43">
        <v>12.99</v>
      </c>
      <c r="J102" s="43">
        <v>138.61000000000001</v>
      </c>
      <c r="K102" s="44" t="s">
        <v>82</v>
      </c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46</v>
      </c>
      <c r="F103" s="43">
        <v>200</v>
      </c>
      <c r="G103" s="43"/>
      <c r="H103" s="43"/>
      <c r="I103" s="43">
        <v>14.97</v>
      </c>
      <c r="J103" s="43">
        <v>66.180000000000007</v>
      </c>
      <c r="K103" s="44" t="s">
        <v>47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25.5" x14ac:dyDescent="0.25">
      <c r="A106" s="23"/>
      <c r="B106" s="15"/>
      <c r="C106" s="11"/>
      <c r="D106" s="6" t="s">
        <v>26</v>
      </c>
      <c r="E106" s="42" t="s">
        <v>49</v>
      </c>
      <c r="F106" s="43">
        <v>110</v>
      </c>
      <c r="G106" s="43">
        <v>0.56000000000000005</v>
      </c>
      <c r="H106" s="43">
        <v>0.44</v>
      </c>
      <c r="I106" s="43">
        <v>12.17</v>
      </c>
      <c r="J106" s="43">
        <v>54.88</v>
      </c>
      <c r="K106" s="44" t="s">
        <v>41</v>
      </c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555</v>
      </c>
      <c r="G108" s="19">
        <f t="shared" ref="G108:J108" si="51">SUM(G101:G107)</f>
        <v>13.799999999999999</v>
      </c>
      <c r="H108" s="19">
        <f t="shared" si="51"/>
        <v>14.81</v>
      </c>
      <c r="I108" s="19">
        <f t="shared" si="51"/>
        <v>73.89</v>
      </c>
      <c r="J108" s="19">
        <f t="shared" si="51"/>
        <v>490.35</v>
      </c>
      <c r="K108" s="25"/>
      <c r="L108" s="19">
        <v>78.680000000000007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103</v>
      </c>
      <c r="F110" s="43">
        <v>200</v>
      </c>
      <c r="G110" s="43">
        <v>8.6999999999999993</v>
      </c>
      <c r="H110" s="43">
        <v>9.56</v>
      </c>
      <c r="I110" s="43">
        <v>9.4600000000000009</v>
      </c>
      <c r="J110" s="43">
        <v>158.72</v>
      </c>
      <c r="K110" s="44" t="s">
        <v>58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119</v>
      </c>
      <c r="F111" s="43">
        <v>90</v>
      </c>
      <c r="G111" s="43">
        <v>9.3000000000000007</v>
      </c>
      <c r="H111" s="43">
        <v>13.97</v>
      </c>
      <c r="I111" s="43">
        <v>7.58</v>
      </c>
      <c r="J111" s="43">
        <v>193.25</v>
      </c>
      <c r="K111" s="44" t="s">
        <v>45</v>
      </c>
      <c r="L111" s="43"/>
    </row>
    <row r="112" spans="1:12" ht="25.5" x14ac:dyDescent="0.25">
      <c r="A112" s="23"/>
      <c r="B112" s="15"/>
      <c r="C112" s="11"/>
      <c r="D112" s="7" t="s">
        <v>29</v>
      </c>
      <c r="E112" s="42" t="s">
        <v>54</v>
      </c>
      <c r="F112" s="43">
        <v>150</v>
      </c>
      <c r="G112" s="43">
        <v>5.65</v>
      </c>
      <c r="H112" s="43">
        <v>4.29</v>
      </c>
      <c r="I112" s="43">
        <v>36.020000000000003</v>
      </c>
      <c r="J112" s="43">
        <v>205.29</v>
      </c>
      <c r="K112" s="44" t="s">
        <v>73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120</v>
      </c>
      <c r="F113" s="43">
        <v>200</v>
      </c>
      <c r="G113" s="43">
        <v>0.26</v>
      </c>
      <c r="H113" s="43">
        <v>0.11</v>
      </c>
      <c r="I113" s="43">
        <v>25.88</v>
      </c>
      <c r="J113" s="43">
        <v>105.55</v>
      </c>
      <c r="K113" s="44" t="s">
        <v>88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 t="s">
        <v>42</v>
      </c>
      <c r="F114" s="43">
        <v>45</v>
      </c>
      <c r="G114" s="43">
        <v>3.42</v>
      </c>
      <c r="H114" s="43">
        <v>0.36</v>
      </c>
      <c r="I114" s="43">
        <v>22.14</v>
      </c>
      <c r="J114" s="43">
        <v>105.48</v>
      </c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 t="s">
        <v>44</v>
      </c>
      <c r="F115" s="43">
        <v>40</v>
      </c>
      <c r="G115" s="43">
        <v>2.72</v>
      </c>
      <c r="H115" s="43">
        <v>0.52</v>
      </c>
      <c r="I115" s="43">
        <v>15.92</v>
      </c>
      <c r="J115" s="43">
        <v>79.239999999999995</v>
      </c>
      <c r="K115" s="44" t="s">
        <v>43</v>
      </c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725</v>
      </c>
      <c r="G118" s="19">
        <f t="shared" ref="G118:J118" si="52">SUM(G109:G117)</f>
        <v>30.049999999999997</v>
      </c>
      <c r="H118" s="19">
        <f t="shared" si="52"/>
        <v>28.81</v>
      </c>
      <c r="I118" s="19">
        <f t="shared" si="52"/>
        <v>117</v>
      </c>
      <c r="J118" s="19">
        <f t="shared" si="52"/>
        <v>847.53</v>
      </c>
      <c r="K118" s="25"/>
      <c r="L118" s="19">
        <v>110.17</v>
      </c>
    </row>
    <row r="119" spans="1:12" ht="15.75" thickBot="1" x14ac:dyDescent="0.25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1280</v>
      </c>
      <c r="G119" s="32">
        <f t="shared" ref="G119" si="53">G108+G118</f>
        <v>43.849999999999994</v>
      </c>
      <c r="H119" s="32">
        <f t="shared" ref="H119" si="54">H108+H118</f>
        <v>43.62</v>
      </c>
      <c r="I119" s="32">
        <f t="shared" ref="I119" si="55">I108+I118</f>
        <v>190.89</v>
      </c>
      <c r="J119" s="32">
        <f t="shared" ref="J119:L119" si="56">J108+J118</f>
        <v>1337.88</v>
      </c>
      <c r="K119" s="32"/>
      <c r="L119" s="32">
        <f t="shared" si="56"/>
        <v>188.85000000000002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121</v>
      </c>
      <c r="F120" s="40">
        <v>180</v>
      </c>
      <c r="G120" s="40">
        <v>10.41</v>
      </c>
      <c r="H120" s="40">
        <v>21.54</v>
      </c>
      <c r="I120" s="40">
        <v>40.1</v>
      </c>
      <c r="J120" s="40">
        <v>395.9</v>
      </c>
      <c r="K120" s="41" t="s">
        <v>122</v>
      </c>
      <c r="L120" s="40"/>
    </row>
    <row r="121" spans="1:12" ht="15" x14ac:dyDescent="0.25">
      <c r="A121" s="14"/>
      <c r="B121" s="15"/>
      <c r="C121" s="11"/>
      <c r="D121" s="6" t="s">
        <v>26</v>
      </c>
      <c r="E121" s="42" t="s">
        <v>49</v>
      </c>
      <c r="F121" s="43">
        <v>70</v>
      </c>
      <c r="G121" s="43">
        <v>0.28000000000000003</v>
      </c>
      <c r="H121" s="43">
        <v>0.28000000000000003</v>
      </c>
      <c r="I121" s="43">
        <v>7.91</v>
      </c>
      <c r="J121" s="43">
        <v>35.28</v>
      </c>
      <c r="K121" s="44" t="s">
        <v>50</v>
      </c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102</v>
      </c>
      <c r="F122" s="43">
        <v>200</v>
      </c>
      <c r="G122" s="43">
        <v>0.14000000000000001</v>
      </c>
      <c r="H122" s="43">
        <v>0.05</v>
      </c>
      <c r="I122" s="43">
        <v>12.95</v>
      </c>
      <c r="J122" s="43">
        <v>52.81</v>
      </c>
      <c r="K122" s="44" t="s">
        <v>45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42</v>
      </c>
      <c r="F123" s="43">
        <v>50</v>
      </c>
      <c r="G123" s="43">
        <v>3.8</v>
      </c>
      <c r="H123" s="43">
        <v>0.4</v>
      </c>
      <c r="I123" s="43">
        <v>24.6</v>
      </c>
      <c r="J123" s="43">
        <v>117.2</v>
      </c>
      <c r="K123" s="44" t="s">
        <v>79</v>
      </c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57">SUM(G120:G126)</f>
        <v>14.629999999999999</v>
      </c>
      <c r="H127" s="19">
        <f t="shared" si="57"/>
        <v>22.27</v>
      </c>
      <c r="I127" s="19">
        <f t="shared" si="57"/>
        <v>85.56</v>
      </c>
      <c r="J127" s="19">
        <f t="shared" si="57"/>
        <v>601.18999999999994</v>
      </c>
      <c r="K127" s="25"/>
      <c r="L127" s="19">
        <v>78.680000000000007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65</v>
      </c>
      <c r="F129" s="43">
        <v>200</v>
      </c>
      <c r="G129" s="43">
        <v>1.66</v>
      </c>
      <c r="H129" s="43">
        <v>4.0599999999999996</v>
      </c>
      <c r="I129" s="43">
        <v>11.02</v>
      </c>
      <c r="J129" s="43">
        <v>87.26</v>
      </c>
      <c r="K129" s="44" t="s">
        <v>66</v>
      </c>
      <c r="L129" s="43"/>
    </row>
    <row r="130" spans="1:12" ht="25.5" x14ac:dyDescent="0.25">
      <c r="A130" s="14"/>
      <c r="B130" s="15"/>
      <c r="C130" s="11"/>
      <c r="D130" s="7" t="s">
        <v>28</v>
      </c>
      <c r="E130" s="42" t="s">
        <v>89</v>
      </c>
      <c r="F130" s="43">
        <v>95</v>
      </c>
      <c r="G130" s="43">
        <v>9.4700000000000006</v>
      </c>
      <c r="H130" s="43">
        <v>10.75</v>
      </c>
      <c r="I130" s="43">
        <v>10.33</v>
      </c>
      <c r="J130" s="43">
        <v>175.97</v>
      </c>
      <c r="K130" s="44" t="s">
        <v>90</v>
      </c>
      <c r="L130" s="43"/>
    </row>
    <row r="131" spans="1:12" ht="25.5" x14ac:dyDescent="0.25">
      <c r="A131" s="14"/>
      <c r="B131" s="15"/>
      <c r="C131" s="11"/>
      <c r="D131" s="7" t="s">
        <v>29</v>
      </c>
      <c r="E131" s="42" t="s">
        <v>123</v>
      </c>
      <c r="F131" s="43">
        <v>150</v>
      </c>
      <c r="G131" s="43">
        <v>3.44</v>
      </c>
      <c r="H131" s="43">
        <v>5.74</v>
      </c>
      <c r="I131" s="43">
        <v>29.47</v>
      </c>
      <c r="J131" s="43">
        <v>183.32</v>
      </c>
      <c r="K131" s="44" t="s">
        <v>124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53</v>
      </c>
      <c r="F132" s="43">
        <v>200</v>
      </c>
      <c r="G132" s="43">
        <v>0.18</v>
      </c>
      <c r="H132" s="43">
        <v>0.18</v>
      </c>
      <c r="I132" s="43">
        <v>28.36</v>
      </c>
      <c r="J132" s="43">
        <v>115.79</v>
      </c>
      <c r="K132" s="44" t="s">
        <v>48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 t="s">
        <v>42</v>
      </c>
      <c r="F133" s="43">
        <v>35</v>
      </c>
      <c r="G133" s="43">
        <v>2.66</v>
      </c>
      <c r="H133" s="43">
        <v>0.28000000000000003</v>
      </c>
      <c r="I133" s="43">
        <v>17.22</v>
      </c>
      <c r="J133" s="43">
        <v>82.04</v>
      </c>
      <c r="K133" s="44" t="s">
        <v>43</v>
      </c>
      <c r="L133" s="43"/>
    </row>
    <row r="134" spans="1:12" ht="15" x14ac:dyDescent="0.25">
      <c r="A134" s="14"/>
      <c r="B134" s="15"/>
      <c r="C134" s="11"/>
      <c r="D134" s="7" t="s">
        <v>32</v>
      </c>
      <c r="E134" s="42" t="s">
        <v>44</v>
      </c>
      <c r="F134" s="43">
        <v>40</v>
      </c>
      <c r="G134" s="43">
        <v>2.72</v>
      </c>
      <c r="H134" s="43">
        <v>0.52</v>
      </c>
      <c r="I134" s="43">
        <v>15.92</v>
      </c>
      <c r="J134" s="43">
        <v>79.239999999999995</v>
      </c>
      <c r="K134" s="44" t="s">
        <v>43</v>
      </c>
      <c r="L134" s="43"/>
    </row>
    <row r="135" spans="1:12" ht="15" x14ac:dyDescent="0.25">
      <c r="A135" s="14"/>
      <c r="B135" s="15"/>
      <c r="C135" s="11"/>
      <c r="D135" s="6" t="s">
        <v>69</v>
      </c>
      <c r="E135" s="42" t="s">
        <v>125</v>
      </c>
      <c r="F135" s="43">
        <v>30</v>
      </c>
      <c r="G135" s="43">
        <v>2.5499999999999998</v>
      </c>
      <c r="H135" s="43">
        <v>1.91</v>
      </c>
      <c r="I135" s="43">
        <v>18.77</v>
      </c>
      <c r="J135" s="43">
        <v>102.47</v>
      </c>
      <c r="K135" s="44" t="s">
        <v>45</v>
      </c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750</v>
      </c>
      <c r="G137" s="19">
        <f t="shared" ref="G137:J137" si="58">SUM(G128:G136)</f>
        <v>22.68</v>
      </c>
      <c r="H137" s="19">
        <f t="shared" si="58"/>
        <v>23.439999999999998</v>
      </c>
      <c r="I137" s="19">
        <f t="shared" si="58"/>
        <v>131.09</v>
      </c>
      <c r="J137" s="19">
        <f t="shared" si="58"/>
        <v>826.09</v>
      </c>
      <c r="K137" s="25"/>
      <c r="L137" s="19">
        <v>110.17</v>
      </c>
    </row>
    <row r="138" spans="1:12" ht="15.75" thickBot="1" x14ac:dyDescent="0.25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1250</v>
      </c>
      <c r="G138" s="32">
        <f t="shared" ref="G138" si="59">G127+G137</f>
        <v>37.31</v>
      </c>
      <c r="H138" s="32">
        <f t="shared" ref="H138" si="60">H127+H137</f>
        <v>45.709999999999994</v>
      </c>
      <c r="I138" s="32">
        <f t="shared" ref="I138" si="61">I127+I137</f>
        <v>216.65</v>
      </c>
      <c r="J138" s="32">
        <f t="shared" ref="J138:L138" si="62">J127+J137</f>
        <v>1427.28</v>
      </c>
      <c r="K138" s="32"/>
      <c r="L138" s="32">
        <f t="shared" si="62"/>
        <v>188.85000000000002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126</v>
      </c>
      <c r="F139" s="40">
        <v>150</v>
      </c>
      <c r="G139" s="40">
        <v>3.95</v>
      </c>
      <c r="H139" s="40">
        <v>11.49</v>
      </c>
      <c r="I139" s="40">
        <v>47.23</v>
      </c>
      <c r="J139" s="40">
        <v>308.16000000000003</v>
      </c>
      <c r="K139" s="41" t="s">
        <v>127</v>
      </c>
      <c r="L139" s="40"/>
    </row>
    <row r="140" spans="1:12" ht="15" x14ac:dyDescent="0.25">
      <c r="A140" s="23"/>
      <c r="B140" s="15"/>
      <c r="C140" s="11"/>
      <c r="D140" s="6" t="s">
        <v>26</v>
      </c>
      <c r="E140" s="42" t="s">
        <v>49</v>
      </c>
      <c r="F140" s="43">
        <v>100</v>
      </c>
      <c r="G140" s="43">
        <v>0.4</v>
      </c>
      <c r="H140" s="43">
        <v>0.4</v>
      </c>
      <c r="I140" s="43">
        <v>11.3</v>
      </c>
      <c r="J140" s="43">
        <v>50.4</v>
      </c>
      <c r="K140" s="44" t="s">
        <v>50</v>
      </c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129</v>
      </c>
      <c r="F141" s="43">
        <v>200</v>
      </c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 t="s">
        <v>69</v>
      </c>
      <c r="E144" s="42" t="s">
        <v>128</v>
      </c>
      <c r="F144" s="43">
        <v>50</v>
      </c>
      <c r="G144" s="43">
        <v>4.3099999999999996</v>
      </c>
      <c r="H144" s="43">
        <v>1.87</v>
      </c>
      <c r="I144" s="43">
        <v>29.72</v>
      </c>
      <c r="J144" s="43">
        <v>152.94999999999999</v>
      </c>
      <c r="K144" s="44" t="s">
        <v>45</v>
      </c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63">SUM(G139:G145)</f>
        <v>8.66</v>
      </c>
      <c r="H146" s="19">
        <f t="shared" si="63"/>
        <v>13.760000000000002</v>
      </c>
      <c r="I146" s="19">
        <f t="shared" si="63"/>
        <v>88.25</v>
      </c>
      <c r="J146" s="19">
        <f t="shared" si="63"/>
        <v>511.51</v>
      </c>
      <c r="K146" s="25"/>
      <c r="L146" s="19"/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51</v>
      </c>
      <c r="F148" s="43">
        <v>200</v>
      </c>
      <c r="G148" s="43">
        <v>11.31</v>
      </c>
      <c r="H148" s="43">
        <v>9.48</v>
      </c>
      <c r="I148" s="43">
        <v>15.8</v>
      </c>
      <c r="J148" s="43">
        <v>193.72</v>
      </c>
      <c r="K148" s="44" t="s">
        <v>59</v>
      </c>
      <c r="L148" s="43"/>
    </row>
    <row r="149" spans="1:12" ht="38.25" x14ac:dyDescent="0.25">
      <c r="A149" s="23"/>
      <c r="B149" s="15"/>
      <c r="C149" s="11"/>
      <c r="D149" s="7" t="s">
        <v>28</v>
      </c>
      <c r="E149" s="42" t="s">
        <v>114</v>
      </c>
      <c r="F149" s="43">
        <v>90</v>
      </c>
      <c r="G149" s="43">
        <v>13.68</v>
      </c>
      <c r="H149" s="43">
        <v>10.28</v>
      </c>
      <c r="I149" s="43">
        <v>2.4700000000000002</v>
      </c>
      <c r="J149" s="43">
        <v>157.12</v>
      </c>
      <c r="K149" s="44" t="s">
        <v>115</v>
      </c>
      <c r="L149" s="43"/>
    </row>
    <row r="150" spans="1:12" ht="38.25" x14ac:dyDescent="0.25">
      <c r="A150" s="23"/>
      <c r="B150" s="15"/>
      <c r="C150" s="11"/>
      <c r="D150" s="7" t="s">
        <v>29</v>
      </c>
      <c r="E150" s="42" t="s">
        <v>80</v>
      </c>
      <c r="F150" s="43">
        <v>150</v>
      </c>
      <c r="G150" s="43">
        <v>3.72</v>
      </c>
      <c r="H150" s="43">
        <v>5.51</v>
      </c>
      <c r="I150" s="43">
        <v>37.119999999999997</v>
      </c>
      <c r="J150" s="43">
        <v>212.9</v>
      </c>
      <c r="K150" s="44" t="s">
        <v>81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46</v>
      </c>
      <c r="F151" s="43">
        <v>200</v>
      </c>
      <c r="G151" s="43"/>
      <c r="H151" s="43"/>
      <c r="I151" s="43">
        <v>14.97</v>
      </c>
      <c r="J151" s="43">
        <v>66.180000000000007</v>
      </c>
      <c r="K151" s="44" t="s">
        <v>47</v>
      </c>
      <c r="L151" s="43"/>
    </row>
    <row r="152" spans="1:12" ht="15" x14ac:dyDescent="0.25">
      <c r="A152" s="23"/>
      <c r="B152" s="15"/>
      <c r="C152" s="11"/>
      <c r="D152" s="7" t="s">
        <v>31</v>
      </c>
      <c r="E152" s="42" t="s">
        <v>42</v>
      </c>
      <c r="F152" s="43">
        <v>20</v>
      </c>
      <c r="G152" s="43">
        <v>1.52</v>
      </c>
      <c r="H152" s="43">
        <v>0.16</v>
      </c>
      <c r="I152" s="43">
        <v>9.84</v>
      </c>
      <c r="J152" s="43">
        <v>46.88</v>
      </c>
      <c r="K152" s="44" t="s">
        <v>43</v>
      </c>
      <c r="L152" s="43"/>
    </row>
    <row r="153" spans="1:12" ht="15" x14ac:dyDescent="0.25">
      <c r="A153" s="23"/>
      <c r="B153" s="15"/>
      <c r="C153" s="11"/>
      <c r="D153" s="7" t="s">
        <v>32</v>
      </c>
      <c r="E153" s="42" t="s">
        <v>44</v>
      </c>
      <c r="F153" s="43">
        <v>20</v>
      </c>
      <c r="G153" s="43">
        <v>1.36</v>
      </c>
      <c r="H153" s="43">
        <v>0.26</v>
      </c>
      <c r="I153" s="43">
        <v>7.96</v>
      </c>
      <c r="J153" s="43">
        <v>39.619999999999997</v>
      </c>
      <c r="K153" s="44" t="s">
        <v>43</v>
      </c>
      <c r="L153" s="43"/>
    </row>
    <row r="154" spans="1:12" ht="15" x14ac:dyDescent="0.25">
      <c r="A154" s="23"/>
      <c r="B154" s="15"/>
      <c r="C154" s="11"/>
      <c r="D154" s="6" t="s">
        <v>69</v>
      </c>
      <c r="E154" s="42" t="s">
        <v>130</v>
      </c>
      <c r="F154" s="43">
        <v>30</v>
      </c>
      <c r="G154" s="43">
        <v>2.77</v>
      </c>
      <c r="H154" s="43">
        <v>2.2200000000000002</v>
      </c>
      <c r="I154" s="43">
        <v>18.89</v>
      </c>
      <c r="J154" s="43">
        <v>106.62</v>
      </c>
      <c r="K154" s="44" t="s">
        <v>45</v>
      </c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710</v>
      </c>
      <c r="G156" s="19">
        <f t="shared" ref="G156:J156" si="64">SUM(G147:G155)</f>
        <v>34.36</v>
      </c>
      <c r="H156" s="19">
        <f t="shared" si="64"/>
        <v>27.909999999999997</v>
      </c>
      <c r="I156" s="19">
        <f t="shared" si="64"/>
        <v>107.05</v>
      </c>
      <c r="J156" s="19">
        <f t="shared" si="64"/>
        <v>823.04000000000008</v>
      </c>
      <c r="K156" s="25"/>
      <c r="L156" s="19">
        <v>110.17</v>
      </c>
    </row>
    <row r="157" spans="1:12" ht="15.75" thickBot="1" x14ac:dyDescent="0.25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1210</v>
      </c>
      <c r="G157" s="32">
        <f t="shared" ref="G157" si="65">G146+G156</f>
        <v>43.019999999999996</v>
      </c>
      <c r="H157" s="32">
        <f t="shared" ref="H157" si="66">H146+H156</f>
        <v>41.67</v>
      </c>
      <c r="I157" s="32">
        <f t="shared" ref="I157" si="67">I146+I156</f>
        <v>195.3</v>
      </c>
      <c r="J157" s="32">
        <f t="shared" ref="J157:L157" si="68">J146+J156</f>
        <v>1334.5500000000002</v>
      </c>
      <c r="K157" s="32"/>
      <c r="L157" s="32">
        <f t="shared" si="68"/>
        <v>110.17</v>
      </c>
    </row>
    <row r="158" spans="1:12" ht="25.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56</v>
      </c>
      <c r="F158" s="40">
        <v>205</v>
      </c>
      <c r="G158" s="40">
        <v>8.35</v>
      </c>
      <c r="H158" s="40">
        <v>9.82</v>
      </c>
      <c r="I158" s="40">
        <v>34.119999999999997</v>
      </c>
      <c r="J158" s="40">
        <v>258.26</v>
      </c>
      <c r="K158" s="41" t="s">
        <v>57</v>
      </c>
      <c r="L158" s="40"/>
    </row>
    <row r="159" spans="1:12" ht="15" x14ac:dyDescent="0.25">
      <c r="A159" s="23"/>
      <c r="B159" s="15"/>
      <c r="C159" s="11"/>
      <c r="D159" s="6"/>
      <c r="E159" s="42" t="s">
        <v>108</v>
      </c>
      <c r="F159" s="43">
        <v>15</v>
      </c>
      <c r="G159" s="43">
        <v>0.17</v>
      </c>
      <c r="H159" s="43">
        <v>0.31</v>
      </c>
      <c r="I159" s="43"/>
      <c r="J159" s="43">
        <v>3.47</v>
      </c>
      <c r="K159" s="44" t="s">
        <v>45</v>
      </c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46</v>
      </c>
      <c r="F160" s="43">
        <v>200</v>
      </c>
      <c r="G160" s="43"/>
      <c r="H160" s="43"/>
      <c r="I160" s="43">
        <v>14.97</v>
      </c>
      <c r="J160" s="43">
        <v>66.180000000000007</v>
      </c>
      <c r="K160" s="44" t="s">
        <v>47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64</v>
      </c>
      <c r="F161" s="43">
        <v>30</v>
      </c>
      <c r="G161" s="43">
        <v>2.25</v>
      </c>
      <c r="H161" s="43">
        <v>0.87</v>
      </c>
      <c r="I161" s="43">
        <v>15.42</v>
      </c>
      <c r="J161" s="43">
        <v>78.510000000000005</v>
      </c>
      <c r="K161" s="44" t="s">
        <v>43</v>
      </c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106</v>
      </c>
      <c r="E163" s="42" t="s">
        <v>107</v>
      </c>
      <c r="F163" s="43">
        <v>100</v>
      </c>
      <c r="G163" s="43">
        <v>2.8</v>
      </c>
      <c r="H163" s="43">
        <v>2.5</v>
      </c>
      <c r="I163" s="43">
        <v>10</v>
      </c>
      <c r="J163" s="43">
        <v>73.7</v>
      </c>
      <c r="K163" s="44" t="s">
        <v>45</v>
      </c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550</v>
      </c>
      <c r="G165" s="19">
        <f t="shared" ref="G165:J165" si="69">SUM(G158:G164)</f>
        <v>13.57</v>
      </c>
      <c r="H165" s="19">
        <f t="shared" si="69"/>
        <v>13.5</v>
      </c>
      <c r="I165" s="19">
        <f t="shared" si="69"/>
        <v>74.509999999999991</v>
      </c>
      <c r="J165" s="19">
        <f t="shared" si="69"/>
        <v>480.12</v>
      </c>
      <c r="K165" s="25"/>
      <c r="L165" s="19">
        <v>78.680000000000007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112</v>
      </c>
      <c r="F167" s="43">
        <v>200</v>
      </c>
      <c r="G167" s="43">
        <v>11.18</v>
      </c>
      <c r="H167" s="43">
        <v>12.32</v>
      </c>
      <c r="I167" s="43">
        <v>11.46</v>
      </c>
      <c r="J167" s="43">
        <v>301.39</v>
      </c>
      <c r="K167" s="44" t="s">
        <v>113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71</v>
      </c>
      <c r="F168" s="43">
        <v>100</v>
      </c>
      <c r="G168" s="43">
        <v>11.22</v>
      </c>
      <c r="H168" s="43">
        <v>29.63</v>
      </c>
      <c r="I168" s="43">
        <v>3.62</v>
      </c>
      <c r="J168" s="43">
        <v>326.02999999999997</v>
      </c>
      <c r="K168" s="44" t="s">
        <v>72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 t="s">
        <v>67</v>
      </c>
      <c r="F169" s="43">
        <v>150</v>
      </c>
      <c r="G169" s="43">
        <v>4.58</v>
      </c>
      <c r="H169" s="43">
        <v>4.8099999999999996</v>
      </c>
      <c r="I169" s="43">
        <v>22.12</v>
      </c>
      <c r="J169" s="43">
        <v>150.09</v>
      </c>
      <c r="K169" s="44" t="s">
        <v>68</v>
      </c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46</v>
      </c>
      <c r="F170" s="43">
        <v>200</v>
      </c>
      <c r="G170" s="43"/>
      <c r="H170" s="43"/>
      <c r="I170" s="43">
        <v>14.97</v>
      </c>
      <c r="J170" s="43">
        <v>66.180000000000007</v>
      </c>
      <c r="K170" s="44" t="s">
        <v>47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 t="s">
        <v>42</v>
      </c>
      <c r="F171" s="43">
        <v>35</v>
      </c>
      <c r="G171" s="43">
        <v>2.66</v>
      </c>
      <c r="H171" s="43">
        <v>0.28000000000000003</v>
      </c>
      <c r="I171" s="43">
        <v>17.22</v>
      </c>
      <c r="J171" s="43">
        <v>82.04</v>
      </c>
      <c r="K171" s="44" t="s">
        <v>43</v>
      </c>
      <c r="L171" s="43"/>
    </row>
    <row r="172" spans="1:12" ht="15" x14ac:dyDescent="0.25">
      <c r="A172" s="23"/>
      <c r="B172" s="15"/>
      <c r="C172" s="11"/>
      <c r="D172" s="7" t="s">
        <v>32</v>
      </c>
      <c r="E172" s="42" t="s">
        <v>44</v>
      </c>
      <c r="F172" s="43">
        <v>25</v>
      </c>
      <c r="G172" s="43">
        <v>1.7</v>
      </c>
      <c r="H172" s="43">
        <v>0.33</v>
      </c>
      <c r="I172" s="43">
        <v>9.9499999999999993</v>
      </c>
      <c r="J172" s="43">
        <v>49.57</v>
      </c>
      <c r="K172" s="44" t="s">
        <v>43</v>
      </c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710</v>
      </c>
      <c r="G175" s="19">
        <f t="shared" ref="G175:J175" si="70">SUM(G166:G174)</f>
        <v>31.339999999999996</v>
      </c>
      <c r="H175" s="19">
        <f t="shared" si="70"/>
        <v>47.370000000000005</v>
      </c>
      <c r="I175" s="19">
        <f t="shared" si="70"/>
        <v>79.34</v>
      </c>
      <c r="J175" s="19">
        <f t="shared" si="70"/>
        <v>975.30000000000007</v>
      </c>
      <c r="K175" s="25"/>
      <c r="L175" s="19">
        <v>110.17</v>
      </c>
    </row>
    <row r="176" spans="1:12" ht="15.75" thickBot="1" x14ac:dyDescent="0.25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1260</v>
      </c>
      <c r="G176" s="32">
        <f t="shared" ref="G176" si="71">G165+G175</f>
        <v>44.91</v>
      </c>
      <c r="H176" s="32">
        <f t="shared" ref="H176" si="72">H165+H175</f>
        <v>60.870000000000005</v>
      </c>
      <c r="I176" s="32">
        <f t="shared" ref="I176" si="73">I165+I175</f>
        <v>153.85</v>
      </c>
      <c r="J176" s="32">
        <f t="shared" ref="J176:L176" si="74">J165+J175</f>
        <v>1455.42</v>
      </c>
      <c r="K176" s="32"/>
      <c r="L176" s="32">
        <f t="shared" si="74"/>
        <v>188.85000000000002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76</v>
      </c>
      <c r="F177" s="40">
        <v>100</v>
      </c>
      <c r="G177" s="40">
        <v>5.68</v>
      </c>
      <c r="H177" s="40">
        <v>17.34</v>
      </c>
      <c r="I177" s="40">
        <v>8.2899999999999991</v>
      </c>
      <c r="J177" s="40">
        <v>211.91</v>
      </c>
      <c r="K177" s="41" t="s">
        <v>45</v>
      </c>
      <c r="L177" s="40"/>
    </row>
    <row r="178" spans="1:12" ht="15" x14ac:dyDescent="0.25">
      <c r="A178" s="23"/>
      <c r="B178" s="15"/>
      <c r="C178" s="11"/>
      <c r="D178" s="6" t="s">
        <v>26</v>
      </c>
      <c r="E178" s="42" t="s">
        <v>49</v>
      </c>
      <c r="F178" s="43">
        <v>80</v>
      </c>
      <c r="G178" s="43">
        <v>0.32</v>
      </c>
      <c r="H178" s="43">
        <v>0.32</v>
      </c>
      <c r="I178" s="43">
        <v>7.84</v>
      </c>
      <c r="J178" s="43">
        <v>35.520000000000003</v>
      </c>
      <c r="K178" s="44" t="s">
        <v>50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133</v>
      </c>
      <c r="F179" s="43">
        <v>200</v>
      </c>
      <c r="G179" s="43">
        <v>0.2</v>
      </c>
      <c r="H179" s="43">
        <v>0.04</v>
      </c>
      <c r="I179" s="43">
        <v>19.010000000000002</v>
      </c>
      <c r="J179" s="43">
        <v>77.2</v>
      </c>
      <c r="K179" s="44" t="s">
        <v>45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64</v>
      </c>
      <c r="F180" s="43">
        <v>35</v>
      </c>
      <c r="G180" s="43">
        <v>2.63</v>
      </c>
      <c r="H180" s="43">
        <v>1.02</v>
      </c>
      <c r="I180" s="43">
        <v>17.989999999999998</v>
      </c>
      <c r="J180" s="43">
        <v>91.6</v>
      </c>
      <c r="K180" s="44" t="s">
        <v>43</v>
      </c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21</v>
      </c>
      <c r="E182" s="42" t="s">
        <v>131</v>
      </c>
      <c r="F182" s="43">
        <v>150</v>
      </c>
      <c r="G182" s="43">
        <v>5.6</v>
      </c>
      <c r="H182" s="43">
        <v>5.66</v>
      </c>
      <c r="I182" s="43">
        <v>35.880000000000003</v>
      </c>
      <c r="J182" s="43">
        <v>216.84</v>
      </c>
      <c r="K182" s="44" t="s">
        <v>132</v>
      </c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565</v>
      </c>
      <c r="G184" s="19">
        <f t="shared" ref="G184:J184" si="75">SUM(G177:G183)</f>
        <v>14.43</v>
      </c>
      <c r="H184" s="19">
        <f t="shared" si="75"/>
        <v>24.38</v>
      </c>
      <c r="I184" s="19">
        <f t="shared" si="75"/>
        <v>89.009999999999991</v>
      </c>
      <c r="J184" s="19">
        <f t="shared" si="75"/>
        <v>633.07000000000005</v>
      </c>
      <c r="K184" s="25"/>
      <c r="L184" s="19">
        <v>78.680000000000007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134</v>
      </c>
      <c r="F186" s="43">
        <v>200</v>
      </c>
      <c r="G186" s="43">
        <v>8.56</v>
      </c>
      <c r="H186" s="43">
        <v>7.98</v>
      </c>
      <c r="I186" s="43">
        <v>17.14</v>
      </c>
      <c r="J186" s="43">
        <v>174.63</v>
      </c>
      <c r="K186" s="44" t="s">
        <v>135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85</v>
      </c>
      <c r="F187" s="43">
        <v>90</v>
      </c>
      <c r="G187" s="43">
        <v>12.19</v>
      </c>
      <c r="H187" s="43">
        <v>13.06</v>
      </c>
      <c r="I187" s="43">
        <v>12.24</v>
      </c>
      <c r="J187" s="43">
        <v>215.21</v>
      </c>
      <c r="K187" s="44" t="s">
        <v>45</v>
      </c>
      <c r="L187" s="43"/>
    </row>
    <row r="188" spans="1:12" ht="25.5" x14ac:dyDescent="0.25">
      <c r="A188" s="23"/>
      <c r="B188" s="15"/>
      <c r="C188" s="11"/>
      <c r="D188" s="7" t="s">
        <v>29</v>
      </c>
      <c r="E188" s="42" t="s">
        <v>123</v>
      </c>
      <c r="F188" s="43">
        <v>150</v>
      </c>
      <c r="G188" s="43">
        <v>3.44</v>
      </c>
      <c r="H188" s="43">
        <v>5.74</v>
      </c>
      <c r="I188" s="43">
        <v>29.47</v>
      </c>
      <c r="J188" s="43">
        <v>183.32</v>
      </c>
      <c r="K188" s="44" t="s">
        <v>136</v>
      </c>
      <c r="L188" s="43"/>
    </row>
    <row r="189" spans="1:12" ht="25.5" x14ac:dyDescent="0.25">
      <c r="A189" s="23"/>
      <c r="B189" s="15"/>
      <c r="C189" s="11"/>
      <c r="D189" s="7" t="s">
        <v>30</v>
      </c>
      <c r="E189" s="42" t="s">
        <v>60</v>
      </c>
      <c r="F189" s="43">
        <v>200</v>
      </c>
      <c r="G189" s="43">
        <v>0.16</v>
      </c>
      <c r="H189" s="43">
        <v>0.06</v>
      </c>
      <c r="I189" s="43">
        <v>21.88</v>
      </c>
      <c r="J189" s="43">
        <v>88.7</v>
      </c>
      <c r="K189" s="44" t="s">
        <v>61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 t="s">
        <v>42</v>
      </c>
      <c r="F190" s="43">
        <v>35</v>
      </c>
      <c r="G190" s="43">
        <v>2.66</v>
      </c>
      <c r="H190" s="43">
        <v>0.28000000000000003</v>
      </c>
      <c r="I190" s="43">
        <v>17.22</v>
      </c>
      <c r="J190" s="43">
        <v>82.04</v>
      </c>
      <c r="K190" s="44" t="s">
        <v>43</v>
      </c>
      <c r="L190" s="43"/>
    </row>
    <row r="191" spans="1:12" ht="15" x14ac:dyDescent="0.25">
      <c r="A191" s="23"/>
      <c r="B191" s="15"/>
      <c r="C191" s="11"/>
      <c r="D191" s="7" t="s">
        <v>32</v>
      </c>
      <c r="E191" s="42" t="s">
        <v>44</v>
      </c>
      <c r="F191" s="43">
        <v>40</v>
      </c>
      <c r="G191" s="43">
        <v>2.72</v>
      </c>
      <c r="H191" s="43">
        <v>0.52</v>
      </c>
      <c r="I191" s="43">
        <v>15.92</v>
      </c>
      <c r="J191" s="43">
        <v>79.239999999999995</v>
      </c>
      <c r="K191" s="44" t="s">
        <v>43</v>
      </c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715</v>
      </c>
      <c r="G194" s="19">
        <f t="shared" ref="G194:J194" si="76">SUM(G185:G193)</f>
        <v>29.73</v>
      </c>
      <c r="H194" s="19">
        <f t="shared" si="76"/>
        <v>27.64</v>
      </c>
      <c r="I194" s="19">
        <f t="shared" si="76"/>
        <v>113.87</v>
      </c>
      <c r="J194" s="19">
        <f t="shared" si="76"/>
        <v>823.1400000000001</v>
      </c>
      <c r="K194" s="25"/>
      <c r="L194" s="19">
        <v>110.17</v>
      </c>
    </row>
    <row r="195" spans="1:12" ht="15.75" thickBot="1" x14ac:dyDescent="0.25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1280</v>
      </c>
      <c r="G195" s="32">
        <f t="shared" ref="G195" si="77">G184+G194</f>
        <v>44.16</v>
      </c>
      <c r="H195" s="32">
        <f t="shared" ref="H195" si="78">H184+H194</f>
        <v>52.019999999999996</v>
      </c>
      <c r="I195" s="32">
        <f t="shared" ref="I195" si="79">I184+I194</f>
        <v>202.88</v>
      </c>
      <c r="J195" s="32">
        <f t="shared" ref="J195:L195" si="80">J184+J194</f>
        <v>1456.21</v>
      </c>
      <c r="K195" s="32"/>
      <c r="L195" s="32">
        <f t="shared" si="80"/>
        <v>188.85000000000002</v>
      </c>
    </row>
    <row r="196" spans="1:12" ht="13.5" thickBot="1" x14ac:dyDescent="0.25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1252.7</v>
      </c>
      <c r="G196" s="34">
        <f t="shared" ref="G196:J196" si="81">(G24+G43+G62+G81+G100+G119+G138+G157+G176+G195)/(IF(G24=0,0,1)+IF(G43=0,0,1)+IF(G62=0,0,1)+IF(G81=0,0,1)+IF(G100=0,0,1)+IF(G119=0,0,1)+IF(G138=0,0,1)+IF(G157=0,0,1)+IF(G176=0,0,1)+IF(G195=0,0,1))</f>
        <v>44.917999999999992</v>
      </c>
      <c r="H196" s="34">
        <f t="shared" si="81"/>
        <v>45.625</v>
      </c>
      <c r="I196" s="34">
        <f t="shared" si="81"/>
        <v>193.81799999999998</v>
      </c>
      <c r="J196" s="34">
        <f t="shared" si="81"/>
        <v>1381.0140000000004</v>
      </c>
      <c r="K196" s="34"/>
      <c r="L196" s="34">
        <f t="shared" ref="L196" si="82">(L24+L43+L62+L81+L100+L119+L138+L157+L176+L195)/(IF(L24=0,0,1)+IF(L43=0,0,1)+IF(L62=0,0,1)+IF(L81=0,0,1)+IF(L100=0,0,1)+IF(L119=0,0,1)+IF(L138=0,0,1)+IF(L157=0,0,1)+IF(L176=0,0,1)+IF(L195=0,0,1))</f>
        <v>180.98200000000003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Семёнова</cp:lastModifiedBy>
  <dcterms:created xsi:type="dcterms:W3CDTF">2022-05-16T14:23:56Z</dcterms:created>
  <dcterms:modified xsi:type="dcterms:W3CDTF">2025-03-13T10:57:50Z</dcterms:modified>
</cp:coreProperties>
</file>